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48" i="1"/>
  <c r="E47" i="1"/>
  <c r="E46" i="1"/>
  <c r="E45" i="1"/>
  <c r="E40" i="1"/>
  <c r="E39" i="1"/>
  <c r="E38" i="1"/>
  <c r="E37" i="1"/>
  <c r="D55" i="1"/>
  <c r="D54" i="1"/>
  <c r="D53" i="1"/>
  <c r="D52" i="1"/>
  <c r="D51" i="1"/>
  <c r="F33" i="1" l="1"/>
  <c r="G31" i="1" s="1"/>
  <c r="D33" i="1"/>
  <c r="E30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2" i="1" l="1"/>
  <c r="G20" i="1"/>
  <c r="G28" i="1"/>
  <c r="G9" i="1"/>
  <c r="G17" i="1"/>
  <c r="G25" i="1"/>
  <c r="G13" i="1"/>
  <c r="G21" i="1"/>
  <c r="G29" i="1"/>
  <c r="G8" i="1"/>
  <c r="G16" i="1"/>
  <c r="G24" i="1"/>
  <c r="G32" i="1"/>
  <c r="E28" i="1"/>
  <c r="E12" i="1"/>
  <c r="E20" i="1"/>
  <c r="E15" i="1"/>
  <c r="E23" i="1"/>
  <c r="E31" i="1"/>
  <c r="E32" i="1"/>
  <c r="E8" i="1"/>
  <c r="E16" i="1"/>
  <c r="E24" i="1"/>
  <c r="E11" i="1"/>
  <c r="E19" i="1"/>
  <c r="E27" i="1"/>
  <c r="G10" i="1"/>
  <c r="G14" i="1"/>
  <c r="G18" i="1"/>
  <c r="G22" i="1"/>
  <c r="G26" i="1"/>
  <c r="G30" i="1"/>
  <c r="G11" i="1"/>
  <c r="G15" i="1"/>
  <c r="G19" i="1"/>
  <c r="G23" i="1"/>
  <c r="G27" i="1"/>
  <c r="H33" i="1"/>
  <c r="I8" i="1" s="1"/>
  <c r="E9" i="1"/>
  <c r="E13" i="1"/>
  <c r="E17" i="1"/>
  <c r="E21" i="1"/>
  <c r="E25" i="1"/>
  <c r="E29" i="1"/>
  <c r="E10" i="1"/>
  <c r="E14" i="1"/>
  <c r="E18" i="1"/>
  <c r="E22" i="1"/>
  <c r="E26" i="1"/>
  <c r="G33" i="1" l="1"/>
  <c r="E33" i="1"/>
  <c r="I20" i="1"/>
  <c r="I11" i="1"/>
  <c r="I25" i="1"/>
  <c r="I31" i="1"/>
  <c r="I22" i="1"/>
  <c r="I13" i="1"/>
  <c r="I27" i="1"/>
  <c r="I18" i="1"/>
  <c r="I9" i="1"/>
  <c r="I15" i="1"/>
  <c r="I29" i="1"/>
  <c r="I24" i="1"/>
  <c r="I23" i="1"/>
  <c r="I30" i="1"/>
  <c r="I14" i="1"/>
  <c r="I21" i="1"/>
  <c r="I32" i="1"/>
  <c r="I16" i="1"/>
  <c r="I19" i="1"/>
  <c r="I26" i="1"/>
  <c r="I10" i="1"/>
  <c r="I17" i="1"/>
  <c r="I28" i="1"/>
  <c r="I12" i="1"/>
  <c r="I33" i="1" l="1"/>
</calcChain>
</file>

<file path=xl/sharedStrings.xml><?xml version="1.0" encoding="utf-8"?>
<sst xmlns="http://schemas.openxmlformats.org/spreadsheetml/2006/main" count="66" uniqueCount="42">
  <si>
    <t>Výsledky parlamentných volieb Obce Most pri Bratislave 2020</t>
  </si>
  <si>
    <t>Číslo strany</t>
  </si>
  <si>
    <t>Strana</t>
  </si>
  <si>
    <t>Volebný okrsok č. 1</t>
  </si>
  <si>
    <t>Volebný okrsok č. 2</t>
  </si>
  <si>
    <t>Spolu</t>
  </si>
  <si>
    <t>Počet hlasov</t>
  </si>
  <si>
    <t>% podiel</t>
  </si>
  <si>
    <t>Slovenská ľudová strana Andreja Hlinku</t>
  </si>
  <si>
    <t>DOBRÁ VOĽBA</t>
  </si>
  <si>
    <t>Sloboda a Solidarita</t>
  </si>
  <si>
    <t>SME RODINA</t>
  </si>
  <si>
    <t>Slovenské Hnutie Obrody</t>
  </si>
  <si>
    <t>ZA ĽUDÍ</t>
  </si>
  <si>
    <t>MÁME TOHO DOSŤ!</t>
  </si>
  <si>
    <t xml:space="preserve">Hlas pravice </t>
  </si>
  <si>
    <t>Slovenská národná strana</t>
  </si>
  <si>
    <t>Demokratické strana</t>
  </si>
  <si>
    <t>OBYČAJNÍ ĽUDIA a nezávislé osobnosti (OĽANO), NOVA, Kresťanská únia (KÚ) ZMENA ZDOLA</t>
  </si>
  <si>
    <t>Koalícia Progresívne Slovensko a SPOLU – občianska demokracia</t>
  </si>
  <si>
    <t>STAROSTOVIA A NEZÁVISLÍ KANDIDÁTI</t>
  </si>
  <si>
    <t>99 % občiansky hlas</t>
  </si>
  <si>
    <t>Kresťanskodemokratické hnutie</t>
  </si>
  <si>
    <t>Slovenská liga</t>
  </si>
  <si>
    <t>VLASŤ</t>
  </si>
  <si>
    <t>MOST – HÍD</t>
  </si>
  <si>
    <t>SMER – sociálna demokracia</t>
  </si>
  <si>
    <t>SOLIDARITA – Hnutie pracujúcej chudoby</t>
  </si>
  <si>
    <t>HLAS ĽUDU</t>
  </si>
  <si>
    <t>Magyar Közösségi Összefogás – Maďarská komunitná spolupatričnosť</t>
  </si>
  <si>
    <t>Práca slovenského národa</t>
  </si>
  <si>
    <t>Kotlebovci – Ľudová strana Naše Slovensko</t>
  </si>
  <si>
    <t>Socialisti.sk</t>
  </si>
  <si>
    <t>x</t>
  </si>
  <si>
    <t>Okrsok č. 1</t>
  </si>
  <si>
    <t>Počet oprávnených voličov</t>
  </si>
  <si>
    <t>Počet voličov s vydanými obálkami</t>
  </si>
  <si>
    <t>Počet odovzdaných obálok</t>
  </si>
  <si>
    <t>Počet odovzdaných platných hlasovacích lístkov</t>
  </si>
  <si>
    <t>Počet odovzdaných neplatných hlasovacích lístkov</t>
  </si>
  <si>
    <t>Okrsok č. 2</t>
  </si>
  <si>
    <t>Spolu okrsok č. 1 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</si>
</sst>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17" xfId="0" applyBorder="1"/>
    <xf numFmtId="3" fontId="0" fillId="0" borderId="3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5"/>
  <sheetViews>
    <sheetView tabSelected="1" workbookViewId="0">
      <selection activeCell="N24" sqref="N24"/>
    </sheetView>
  </sheetViews>
  <sheetFormatPr defaultRowHeight="14.4" x14ac:dyDescent="0.3"/>
  <cols>
    <col min="2" max="2" width="12.21875" customWidth="1"/>
    <col min="3" max="3" width="63.77734375" customWidth="1"/>
    <col min="4" max="4" width="15" customWidth="1"/>
    <col min="5" max="5" width="9.21875" customWidth="1"/>
    <col min="6" max="6" width="13.44140625" customWidth="1"/>
    <col min="8" max="8" width="12" customWidth="1"/>
  </cols>
  <sheetData>
    <row r="3" spans="2:9" ht="18" x14ac:dyDescent="0.35">
      <c r="C3" s="1" t="s">
        <v>0</v>
      </c>
      <c r="H3" s="48">
        <v>43890</v>
      </c>
    </row>
    <row r="5" spans="2:9" ht="15" thickBot="1" x14ac:dyDescent="0.35"/>
    <row r="6" spans="2:9" ht="15" thickBot="1" x14ac:dyDescent="0.35">
      <c r="B6" s="40" t="s">
        <v>1</v>
      </c>
      <c r="C6" s="42" t="s">
        <v>2</v>
      </c>
      <c r="D6" s="44" t="s">
        <v>3</v>
      </c>
      <c r="E6" s="45"/>
      <c r="F6" s="46" t="s">
        <v>4</v>
      </c>
      <c r="G6" s="45"/>
      <c r="H6" s="47" t="s">
        <v>41</v>
      </c>
      <c r="I6" s="45"/>
    </row>
    <row r="7" spans="2:9" ht="15" thickBot="1" x14ac:dyDescent="0.35">
      <c r="B7" s="41"/>
      <c r="C7" s="43"/>
      <c r="D7" s="2" t="s">
        <v>6</v>
      </c>
      <c r="E7" s="24" t="s">
        <v>7</v>
      </c>
      <c r="F7" s="22" t="s">
        <v>6</v>
      </c>
      <c r="G7" s="23" t="s">
        <v>7</v>
      </c>
      <c r="H7" s="2" t="s">
        <v>6</v>
      </c>
      <c r="I7" s="24" t="s">
        <v>7</v>
      </c>
    </row>
    <row r="8" spans="2:9" x14ac:dyDescent="0.3">
      <c r="B8" s="6">
        <v>1</v>
      </c>
      <c r="C8" s="9" t="s">
        <v>8</v>
      </c>
      <c r="D8" s="13">
        <v>0</v>
      </c>
      <c r="E8" s="16">
        <f>SUM(D8/D33*100)</f>
        <v>0</v>
      </c>
      <c r="F8" s="13">
        <v>1</v>
      </c>
      <c r="G8" s="16">
        <f>SUM(F8/F33*100)</f>
        <v>9.2936802973977689E-2</v>
      </c>
      <c r="H8" s="13">
        <f t="shared" ref="H8:H32" si="0">SUM(D8+F8)</f>
        <v>1</v>
      </c>
      <c r="I8" s="19">
        <f>SUM(H8/H33*100)</f>
        <v>4.5187528242205156E-2</v>
      </c>
    </row>
    <row r="9" spans="2:9" x14ac:dyDescent="0.3">
      <c r="B9" s="7">
        <v>2</v>
      </c>
      <c r="C9" s="10" t="s">
        <v>9</v>
      </c>
      <c r="D9" s="14">
        <v>33</v>
      </c>
      <c r="E9" s="17">
        <f>SUM(D9/D33*100)</f>
        <v>2.9023746701846966</v>
      </c>
      <c r="F9" s="14">
        <v>43</v>
      </c>
      <c r="G9" s="17">
        <f>SUM(F9/F33*100)</f>
        <v>3.9962825278810405</v>
      </c>
      <c r="H9" s="14">
        <f t="shared" si="0"/>
        <v>76</v>
      </c>
      <c r="I9" s="20">
        <f>SUM(H9/H33*100)</f>
        <v>3.4342521464075917</v>
      </c>
    </row>
    <row r="10" spans="2:9" x14ac:dyDescent="0.3">
      <c r="B10" s="7">
        <v>3</v>
      </c>
      <c r="C10" s="10" t="s">
        <v>10</v>
      </c>
      <c r="D10" s="14">
        <v>127</v>
      </c>
      <c r="E10" s="17">
        <f>SUM(D10/D33*100)</f>
        <v>11.169744942832015</v>
      </c>
      <c r="F10" s="14">
        <v>113</v>
      </c>
      <c r="G10" s="17">
        <f>SUM(F10/F33*100)</f>
        <v>10.50185873605948</v>
      </c>
      <c r="H10" s="14">
        <f t="shared" si="0"/>
        <v>240</v>
      </c>
      <c r="I10" s="20">
        <f>SUM(H10/H33*100)</f>
        <v>10.845006778129235</v>
      </c>
    </row>
    <row r="11" spans="2:9" x14ac:dyDescent="0.3">
      <c r="B11" s="7">
        <v>4</v>
      </c>
      <c r="C11" s="10" t="s">
        <v>11</v>
      </c>
      <c r="D11" s="14">
        <v>101</v>
      </c>
      <c r="E11" s="17">
        <f>SUM(D11/D33*100)</f>
        <v>8.8830255057167982</v>
      </c>
      <c r="F11" s="14">
        <v>105</v>
      </c>
      <c r="G11" s="17">
        <f>SUM(F11/F33*100)</f>
        <v>9.7583643122676573</v>
      </c>
      <c r="H11" s="14">
        <f t="shared" si="0"/>
        <v>206</v>
      </c>
      <c r="I11" s="20">
        <f>SUM(H11/H33*100)</f>
        <v>9.3086308178942616</v>
      </c>
    </row>
    <row r="12" spans="2:9" x14ac:dyDescent="0.3">
      <c r="B12" s="7">
        <v>5</v>
      </c>
      <c r="C12" s="10" t="s">
        <v>12</v>
      </c>
      <c r="D12" s="14">
        <v>1</v>
      </c>
      <c r="E12" s="17">
        <f>SUM(D12/D33*100)</f>
        <v>8.7950747581354446E-2</v>
      </c>
      <c r="F12" s="14">
        <v>3</v>
      </c>
      <c r="G12" s="17">
        <f>SUM(F12/F33*100)</f>
        <v>0.27881040892193309</v>
      </c>
      <c r="H12" s="14">
        <f t="shared" si="0"/>
        <v>4</v>
      </c>
      <c r="I12" s="20">
        <f>SUM(H12/H33*100)</f>
        <v>0.18075011296882063</v>
      </c>
    </row>
    <row r="13" spans="2:9" x14ac:dyDescent="0.3">
      <c r="B13" s="7">
        <v>6</v>
      </c>
      <c r="C13" s="10" t="s">
        <v>13</v>
      </c>
      <c r="D13" s="14">
        <v>99</v>
      </c>
      <c r="E13" s="17">
        <f>SUM(D13/D33*100)</f>
        <v>8.7071240105540895</v>
      </c>
      <c r="F13" s="14">
        <v>71</v>
      </c>
      <c r="G13" s="17">
        <f>SUM(F13/F33*100)</f>
        <v>6.5985130111524164</v>
      </c>
      <c r="H13" s="14">
        <f t="shared" si="0"/>
        <v>170</v>
      </c>
      <c r="I13" s="20">
        <f>SUM(H13/H33*100)</f>
        <v>7.6818798011748761</v>
      </c>
    </row>
    <row r="14" spans="2:9" x14ac:dyDescent="0.3">
      <c r="B14" s="7">
        <v>7</v>
      </c>
      <c r="C14" s="10" t="s">
        <v>14</v>
      </c>
      <c r="D14" s="14">
        <v>2</v>
      </c>
      <c r="E14" s="17">
        <f>SUM(D14/D33*100)</f>
        <v>0.17590149516270889</v>
      </c>
      <c r="F14" s="14">
        <v>4</v>
      </c>
      <c r="G14" s="17">
        <f>SUM(F14/F33*100)</f>
        <v>0.37174721189591076</v>
      </c>
      <c r="H14" s="14">
        <f t="shared" si="0"/>
        <v>6</v>
      </c>
      <c r="I14" s="20">
        <f>SUM(H14/H33*100)</f>
        <v>0.27112516945323095</v>
      </c>
    </row>
    <row r="15" spans="2:9" x14ac:dyDescent="0.3">
      <c r="B15" s="7">
        <v>8</v>
      </c>
      <c r="C15" s="10" t="s">
        <v>15</v>
      </c>
      <c r="D15" s="14">
        <v>0</v>
      </c>
      <c r="E15" s="17">
        <f>SUM(D15/D33*100)</f>
        <v>0</v>
      </c>
      <c r="F15" s="14">
        <v>0</v>
      </c>
      <c r="G15" s="17">
        <f>SUM(F15/F33*100)</f>
        <v>0</v>
      </c>
      <c r="H15" s="14">
        <f t="shared" si="0"/>
        <v>0</v>
      </c>
      <c r="I15" s="20">
        <f>SUM(H15/H33*100)</f>
        <v>0</v>
      </c>
    </row>
    <row r="16" spans="2:9" x14ac:dyDescent="0.3">
      <c r="B16" s="7">
        <v>9</v>
      </c>
      <c r="C16" s="10" t="s">
        <v>16</v>
      </c>
      <c r="D16" s="14">
        <v>32</v>
      </c>
      <c r="E16" s="17">
        <f>SUM(D16/D33*100)</f>
        <v>2.8144239226033423</v>
      </c>
      <c r="F16" s="14">
        <v>27</v>
      </c>
      <c r="G16" s="17">
        <f>SUM(F16/F33*100)</f>
        <v>2.509293680297398</v>
      </c>
      <c r="H16" s="14">
        <f t="shared" si="0"/>
        <v>59</v>
      </c>
      <c r="I16" s="20">
        <f>SUM(H16/H33*100)</f>
        <v>2.6660641662901039</v>
      </c>
    </row>
    <row r="17" spans="2:9" x14ac:dyDescent="0.3">
      <c r="B17" s="7">
        <v>10</v>
      </c>
      <c r="C17" s="10" t="s">
        <v>17</v>
      </c>
      <c r="D17" s="14">
        <v>1</v>
      </c>
      <c r="E17" s="17">
        <f>SUM(D17/D33*100)</f>
        <v>8.7950747581354446E-2</v>
      </c>
      <c r="F17" s="14">
        <v>5</v>
      </c>
      <c r="G17" s="17">
        <f>SUM(F17/F33*100)</f>
        <v>0.46468401486988847</v>
      </c>
      <c r="H17" s="14">
        <f t="shared" si="0"/>
        <v>6</v>
      </c>
      <c r="I17" s="20">
        <f>SUM(H17/H33*100)</f>
        <v>0.27112516945323095</v>
      </c>
    </row>
    <row r="18" spans="2:9" ht="28.8" customHeight="1" x14ac:dyDescent="0.3">
      <c r="B18" s="7">
        <v>11</v>
      </c>
      <c r="C18" s="11" t="s">
        <v>18</v>
      </c>
      <c r="D18" s="14">
        <v>380</v>
      </c>
      <c r="E18" s="17">
        <f>SUM(D18/D33*100)</f>
        <v>33.421284080914688</v>
      </c>
      <c r="F18" s="14">
        <v>307</v>
      </c>
      <c r="G18" s="17">
        <f>SUM(F18/F33*100)</f>
        <v>28.531598513011154</v>
      </c>
      <c r="H18" s="14">
        <f t="shared" si="0"/>
        <v>687</v>
      </c>
      <c r="I18" s="20">
        <f>SUM(H18/H33*100)</f>
        <v>31.043831902394942</v>
      </c>
    </row>
    <row r="19" spans="2:9" x14ac:dyDescent="0.3">
      <c r="B19" s="7">
        <v>12</v>
      </c>
      <c r="C19" s="10" t="s">
        <v>19</v>
      </c>
      <c r="D19" s="14">
        <v>106</v>
      </c>
      <c r="E19" s="17">
        <f>SUM(D19/D33*100)</f>
        <v>9.3227792436235699</v>
      </c>
      <c r="F19" s="14">
        <v>125</v>
      </c>
      <c r="G19" s="17">
        <f>SUM(F19/F33*100)</f>
        <v>11.617100371747211</v>
      </c>
      <c r="H19" s="14">
        <f t="shared" si="0"/>
        <v>231</v>
      </c>
      <c r="I19" s="20">
        <f>SUM(H19/H33*100)</f>
        <v>10.43831902394939</v>
      </c>
    </row>
    <row r="20" spans="2:9" x14ac:dyDescent="0.3">
      <c r="B20" s="7">
        <v>13</v>
      </c>
      <c r="C20" s="10" t="s">
        <v>20</v>
      </c>
      <c r="D20" s="14">
        <v>0</v>
      </c>
      <c r="E20" s="17">
        <f>SUM(D20/D33*100)</f>
        <v>0</v>
      </c>
      <c r="F20" s="14">
        <v>1</v>
      </c>
      <c r="G20" s="17">
        <f>SUM(F20/F33*100)</f>
        <v>9.2936802973977689E-2</v>
      </c>
      <c r="H20" s="14">
        <f t="shared" si="0"/>
        <v>1</v>
      </c>
      <c r="I20" s="20">
        <f>SUM(H20/H33*100)</f>
        <v>4.5187528242205156E-2</v>
      </c>
    </row>
    <row r="21" spans="2:9" x14ac:dyDescent="0.3">
      <c r="B21" s="7">
        <v>14</v>
      </c>
      <c r="C21" s="10" t="s">
        <v>21</v>
      </c>
      <c r="D21" s="14">
        <v>0</v>
      </c>
      <c r="E21" s="17">
        <f>SUM(D21/D33*100)</f>
        <v>0</v>
      </c>
      <c r="F21" s="14">
        <v>1</v>
      </c>
      <c r="G21" s="17">
        <f>SUM(F21/F33*100)</f>
        <v>9.2936802973977689E-2</v>
      </c>
      <c r="H21" s="14">
        <f t="shared" si="0"/>
        <v>1</v>
      </c>
      <c r="I21" s="20">
        <f>SUM(H21/H33*100)</f>
        <v>4.5187528242205156E-2</v>
      </c>
    </row>
    <row r="22" spans="2:9" x14ac:dyDescent="0.3">
      <c r="B22" s="7">
        <v>15</v>
      </c>
      <c r="C22" s="10" t="s">
        <v>22</v>
      </c>
      <c r="D22" s="14">
        <v>37</v>
      </c>
      <c r="E22" s="17">
        <f>SUM(D22/D33*100)</f>
        <v>3.2541776605101145</v>
      </c>
      <c r="F22" s="14">
        <v>27</v>
      </c>
      <c r="G22" s="17">
        <f>SUM(F22/F33*100)</f>
        <v>2.509293680297398</v>
      </c>
      <c r="H22" s="14">
        <f t="shared" si="0"/>
        <v>64</v>
      </c>
      <c r="I22" s="20">
        <f>SUM(H22/H33*100)</f>
        <v>2.89200180750113</v>
      </c>
    </row>
    <row r="23" spans="2:9" x14ac:dyDescent="0.3">
      <c r="B23" s="7">
        <v>16</v>
      </c>
      <c r="C23" s="10" t="s">
        <v>23</v>
      </c>
      <c r="D23" s="14">
        <v>1</v>
      </c>
      <c r="E23" s="17">
        <f>SUM(D23/D33*100)</f>
        <v>8.7950747581354446E-2</v>
      </c>
      <c r="F23" s="14">
        <v>2</v>
      </c>
      <c r="G23" s="17">
        <f>SUM(F23/F33*100)</f>
        <v>0.18587360594795538</v>
      </c>
      <c r="H23" s="14">
        <f t="shared" si="0"/>
        <v>3</v>
      </c>
      <c r="I23" s="20">
        <f>SUM(H23/H33*100)</f>
        <v>0.13556258472661548</v>
      </c>
    </row>
    <row r="24" spans="2:9" x14ac:dyDescent="0.3">
      <c r="B24" s="7">
        <v>17</v>
      </c>
      <c r="C24" s="10" t="s">
        <v>24</v>
      </c>
      <c r="D24" s="14">
        <v>42</v>
      </c>
      <c r="E24" s="17">
        <f>SUM(D24/D33*100)</f>
        <v>3.6939313984168867</v>
      </c>
      <c r="F24" s="14">
        <v>29</v>
      </c>
      <c r="G24" s="17">
        <f>SUM(F24/F33*100)</f>
        <v>2.6951672862453533</v>
      </c>
      <c r="H24" s="14">
        <f t="shared" si="0"/>
        <v>71</v>
      </c>
      <c r="I24" s="20">
        <f>SUM(H24/H33*100)</f>
        <v>3.2083145051965656</v>
      </c>
    </row>
    <row r="25" spans="2:9" x14ac:dyDescent="0.3">
      <c r="B25" s="7">
        <v>18</v>
      </c>
      <c r="C25" s="10" t="s">
        <v>25</v>
      </c>
      <c r="D25" s="14">
        <v>6</v>
      </c>
      <c r="E25" s="17">
        <f>SUM(D25/D33*100)</f>
        <v>0.52770448548812665</v>
      </c>
      <c r="F25" s="14">
        <v>7</v>
      </c>
      <c r="G25" s="17">
        <f>SUM(F25/F33*100)</f>
        <v>0.65055762081784385</v>
      </c>
      <c r="H25" s="14">
        <f t="shared" si="0"/>
        <v>13</v>
      </c>
      <c r="I25" s="20">
        <f>SUM(H25/H33*100)</f>
        <v>0.58743786714866697</v>
      </c>
    </row>
    <row r="26" spans="2:9" x14ac:dyDescent="0.3">
      <c r="B26" s="7">
        <v>19</v>
      </c>
      <c r="C26" s="10" t="s">
        <v>26</v>
      </c>
      <c r="D26" s="14">
        <v>102</v>
      </c>
      <c r="E26" s="17">
        <f>SUM(D26/D33*100)</f>
        <v>8.9709762532981525</v>
      </c>
      <c r="F26" s="14">
        <v>140</v>
      </c>
      <c r="G26" s="17">
        <f>SUM(F26/F33*100)</f>
        <v>13.011152416356877</v>
      </c>
      <c r="H26" s="14">
        <f t="shared" si="0"/>
        <v>242</v>
      </c>
      <c r="I26" s="20">
        <f>SUM(H26/H33*100)</f>
        <v>10.935381834613647</v>
      </c>
    </row>
    <row r="27" spans="2:9" x14ac:dyDescent="0.3">
      <c r="B27" s="7">
        <v>20</v>
      </c>
      <c r="C27" s="10" t="s">
        <v>27</v>
      </c>
      <c r="D27" s="14">
        <v>1</v>
      </c>
      <c r="E27" s="17">
        <f>SUM(D27/D33*100)</f>
        <v>8.7950747581354446E-2</v>
      </c>
      <c r="F27" s="14">
        <v>0</v>
      </c>
      <c r="G27" s="17">
        <f>SUM(F27/F33*100)</f>
        <v>0</v>
      </c>
      <c r="H27" s="14">
        <f t="shared" si="0"/>
        <v>1</v>
      </c>
      <c r="I27" s="20">
        <f>SUM(H27/H33*100)</f>
        <v>4.5187528242205156E-2</v>
      </c>
    </row>
    <row r="28" spans="2:9" x14ac:dyDescent="0.3">
      <c r="B28" s="7">
        <v>21</v>
      </c>
      <c r="C28" s="10" t="s">
        <v>28</v>
      </c>
      <c r="D28" s="14">
        <v>0</v>
      </c>
      <c r="E28" s="17">
        <f>SUM(D28/D33*100)</f>
        <v>0</v>
      </c>
      <c r="F28" s="14">
        <v>0</v>
      </c>
      <c r="G28" s="17">
        <f>SUM(F28/F33*100)</f>
        <v>0</v>
      </c>
      <c r="H28" s="14">
        <f t="shared" si="0"/>
        <v>0</v>
      </c>
      <c r="I28" s="20">
        <f>SUM(H28/H33*100)</f>
        <v>0</v>
      </c>
    </row>
    <row r="29" spans="2:9" x14ac:dyDescent="0.3">
      <c r="B29" s="7">
        <v>22</v>
      </c>
      <c r="C29" s="10" t="s">
        <v>29</v>
      </c>
      <c r="D29" s="14">
        <v>3</v>
      </c>
      <c r="E29" s="17">
        <f>SUM(D29/D33*100)</f>
        <v>0.26385224274406333</v>
      </c>
      <c r="F29" s="14">
        <v>1</v>
      </c>
      <c r="G29" s="17">
        <f>SUM(F29/F33*100)</f>
        <v>9.2936802973977689E-2</v>
      </c>
      <c r="H29" s="14">
        <f t="shared" si="0"/>
        <v>4</v>
      </c>
      <c r="I29" s="20">
        <f>SUM(H29/H33*100)</f>
        <v>0.18075011296882063</v>
      </c>
    </row>
    <row r="30" spans="2:9" x14ac:dyDescent="0.3">
      <c r="B30" s="7">
        <v>23</v>
      </c>
      <c r="C30" s="10" t="s">
        <v>30</v>
      </c>
      <c r="D30" s="14">
        <v>0</v>
      </c>
      <c r="E30" s="17">
        <f>SUM(D30/D33*100)</f>
        <v>0</v>
      </c>
      <c r="F30" s="14">
        <v>2</v>
      </c>
      <c r="G30" s="17">
        <f>SUM(F30/F33*100)</f>
        <v>0.18587360594795538</v>
      </c>
      <c r="H30" s="14">
        <f t="shared" si="0"/>
        <v>2</v>
      </c>
      <c r="I30" s="20">
        <f>SUM(H30/H33*100)</f>
        <v>9.0375056484410313E-2</v>
      </c>
    </row>
    <row r="31" spans="2:9" x14ac:dyDescent="0.3">
      <c r="B31" s="7">
        <v>24</v>
      </c>
      <c r="C31" s="10" t="s">
        <v>31</v>
      </c>
      <c r="D31" s="14">
        <v>50</v>
      </c>
      <c r="E31" s="17">
        <f>SUM(D31/D33*100)</f>
        <v>4.3975373790677219</v>
      </c>
      <c r="F31" s="14">
        <v>55</v>
      </c>
      <c r="G31" s="17">
        <f>SUM(F31/F33*100)</f>
        <v>5.1115241635687729</v>
      </c>
      <c r="H31" s="14">
        <f t="shared" si="0"/>
        <v>105</v>
      </c>
      <c r="I31" s="20">
        <f>SUM(H31/H33*100)</f>
        <v>4.7446904654315407</v>
      </c>
    </row>
    <row r="32" spans="2:9" ht="15" thickBot="1" x14ac:dyDescent="0.35">
      <c r="B32" s="8">
        <v>25</v>
      </c>
      <c r="C32" s="12" t="s">
        <v>32</v>
      </c>
      <c r="D32" s="15">
        <v>13</v>
      </c>
      <c r="E32" s="18">
        <f>SUM(D32/D33*100)</f>
        <v>1.1433597185576077</v>
      </c>
      <c r="F32" s="15">
        <v>7</v>
      </c>
      <c r="G32" s="18">
        <f>SUM(F32/F33*100)</f>
        <v>0.65055762081784385</v>
      </c>
      <c r="H32" s="15">
        <f t="shared" si="0"/>
        <v>20</v>
      </c>
      <c r="I32" s="21">
        <f>SUM(H32/H33*100)</f>
        <v>0.90375056484410299</v>
      </c>
    </row>
    <row r="33" spans="2:9" ht="15" thickBot="1" x14ac:dyDescent="0.35">
      <c r="B33" s="2" t="s">
        <v>33</v>
      </c>
      <c r="C33" s="3" t="s">
        <v>5</v>
      </c>
      <c r="D33" s="4">
        <f t="shared" ref="D33:I33" si="1">SUM(D8:D32)</f>
        <v>1137</v>
      </c>
      <c r="E33" s="5">
        <f t="shared" si="1"/>
        <v>100.00000000000001</v>
      </c>
      <c r="F33" s="4">
        <f t="shared" si="1"/>
        <v>1076</v>
      </c>
      <c r="G33" s="5">
        <f t="shared" si="1"/>
        <v>100.00000000000004</v>
      </c>
      <c r="H33" s="4">
        <f t="shared" si="1"/>
        <v>2213</v>
      </c>
      <c r="I33" s="5">
        <f t="shared" si="1"/>
        <v>100.00000000000001</v>
      </c>
    </row>
    <row r="34" spans="2:9" ht="15" thickBot="1" x14ac:dyDescent="0.35"/>
    <row r="35" spans="2:9" ht="15" thickBot="1" x14ac:dyDescent="0.35">
      <c r="C35" s="28" t="s">
        <v>34</v>
      </c>
      <c r="D35" s="25" t="s">
        <v>6</v>
      </c>
      <c r="E35" s="26" t="s">
        <v>7</v>
      </c>
    </row>
    <row r="36" spans="2:9" x14ac:dyDescent="0.3">
      <c r="C36" s="9" t="s">
        <v>35</v>
      </c>
      <c r="D36" s="29">
        <v>1482</v>
      </c>
      <c r="E36" s="13" t="s">
        <v>33</v>
      </c>
    </row>
    <row r="37" spans="2:9" x14ac:dyDescent="0.3">
      <c r="C37" s="10" t="s">
        <v>36</v>
      </c>
      <c r="D37" s="30">
        <v>1140</v>
      </c>
      <c r="E37" s="17">
        <f>SUM(D37/D36)*100</f>
        <v>76.923076923076934</v>
      </c>
    </row>
    <row r="38" spans="2:9" x14ac:dyDescent="0.3">
      <c r="C38" s="10" t="s">
        <v>37</v>
      </c>
      <c r="D38" s="30">
        <v>1139</v>
      </c>
      <c r="E38" s="17">
        <f>SUM(D38/D37)*100</f>
        <v>99.912280701754383</v>
      </c>
    </row>
    <row r="39" spans="2:9" x14ac:dyDescent="0.3">
      <c r="C39" s="10" t="s">
        <v>38</v>
      </c>
      <c r="D39" s="30">
        <v>1137</v>
      </c>
      <c r="E39" s="17">
        <f>SUM(D39/D38)*100</f>
        <v>99.824407374890257</v>
      </c>
    </row>
    <row r="40" spans="2:9" ht="15" thickBot="1" x14ac:dyDescent="0.35">
      <c r="C40" s="12" t="s">
        <v>39</v>
      </c>
      <c r="D40" s="15">
        <v>2</v>
      </c>
      <c r="E40" s="18">
        <f>SUM(D40/D38)*100</f>
        <v>0.17559262510974538</v>
      </c>
    </row>
    <row r="42" spans="2:9" ht="15" thickBot="1" x14ac:dyDescent="0.35"/>
    <row r="43" spans="2:9" ht="15" thickBot="1" x14ac:dyDescent="0.35">
      <c r="C43" s="28" t="s">
        <v>40</v>
      </c>
      <c r="D43" s="25" t="s">
        <v>6</v>
      </c>
      <c r="E43" s="27" t="s">
        <v>7</v>
      </c>
    </row>
    <row r="44" spans="2:9" x14ac:dyDescent="0.3">
      <c r="C44" s="34" t="s">
        <v>35</v>
      </c>
      <c r="D44" s="29">
        <v>1357</v>
      </c>
      <c r="E44" s="37" t="s">
        <v>33</v>
      </c>
    </row>
    <row r="45" spans="2:9" x14ac:dyDescent="0.3">
      <c r="C45" s="35" t="s">
        <v>36</v>
      </c>
      <c r="D45" s="30">
        <v>1089</v>
      </c>
      <c r="E45" s="20">
        <f>SUM(D45/D44)*100</f>
        <v>80.250552689756816</v>
      </c>
    </row>
    <row r="46" spans="2:9" x14ac:dyDescent="0.3">
      <c r="C46" s="35" t="s">
        <v>37</v>
      </c>
      <c r="D46" s="30">
        <v>1089</v>
      </c>
      <c r="E46" s="20">
        <f>SUM(D46/D45)*100</f>
        <v>100</v>
      </c>
    </row>
    <row r="47" spans="2:9" x14ac:dyDescent="0.3">
      <c r="C47" s="35" t="s">
        <v>38</v>
      </c>
      <c r="D47" s="30">
        <v>1076</v>
      </c>
      <c r="E47" s="20">
        <f>SUM(D47/D46)*100</f>
        <v>98.806244260789711</v>
      </c>
    </row>
    <row r="48" spans="2:9" ht="15" thickBot="1" x14ac:dyDescent="0.35">
      <c r="C48" s="36" t="s">
        <v>39</v>
      </c>
      <c r="D48" s="15">
        <v>13</v>
      </c>
      <c r="E48" s="21">
        <f>SUM(D48/D46)*100</f>
        <v>1.1937557392102847</v>
      </c>
    </row>
    <row r="49" spans="3:5" ht="15" thickBot="1" x14ac:dyDescent="0.35"/>
    <row r="50" spans="3:5" ht="15" thickBot="1" x14ac:dyDescent="0.35">
      <c r="C50" s="32" t="s">
        <v>41</v>
      </c>
      <c r="D50" s="31" t="s">
        <v>6</v>
      </c>
      <c r="E50" s="33" t="s">
        <v>7</v>
      </c>
    </row>
    <row r="51" spans="3:5" x14ac:dyDescent="0.3">
      <c r="C51" s="38" t="s">
        <v>35</v>
      </c>
      <c r="D51" s="29">
        <f>SUM(D36+D44)</f>
        <v>2839</v>
      </c>
      <c r="E51" s="13" t="s">
        <v>33</v>
      </c>
    </row>
    <row r="52" spans="3:5" x14ac:dyDescent="0.3">
      <c r="C52" s="35" t="s">
        <v>36</v>
      </c>
      <c r="D52" s="30">
        <f>SUM(D37+D45)</f>
        <v>2229</v>
      </c>
      <c r="E52" s="17">
        <f>SUM(D52/D51)*100</f>
        <v>78.513561113067993</v>
      </c>
    </row>
    <row r="53" spans="3:5" x14ac:dyDescent="0.3">
      <c r="C53" s="35" t="s">
        <v>37</v>
      </c>
      <c r="D53" s="30">
        <f>SUM(D38+D46)</f>
        <v>2228</v>
      </c>
      <c r="E53" s="17">
        <f>SUM(D53/D52)*100</f>
        <v>99.955136832660386</v>
      </c>
    </row>
    <row r="54" spans="3:5" x14ac:dyDescent="0.3">
      <c r="C54" s="35" t="s">
        <v>38</v>
      </c>
      <c r="D54" s="30">
        <f>SUM(D39+D47)</f>
        <v>2213</v>
      </c>
      <c r="E54" s="17">
        <f>SUM(D54/D53)*100</f>
        <v>99.326750448833039</v>
      </c>
    </row>
    <row r="55" spans="3:5" ht="15" thickBot="1" x14ac:dyDescent="0.35">
      <c r="C55" s="36" t="s">
        <v>39</v>
      </c>
      <c r="D55" s="39">
        <f>SUM(D40+D48)</f>
        <v>15</v>
      </c>
      <c r="E55" s="18">
        <f>SUM(D55/D53)*100</f>
        <v>0.67324955116696583</v>
      </c>
    </row>
  </sheetData>
  <mergeCells count="5">
    <mergeCell ref="B6:B7"/>
    <mergeCell ref="C6:C7"/>
    <mergeCell ref="D6:E6"/>
    <mergeCell ref="F6:G6"/>
    <mergeCell ref="H6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Mastný</dc:creator>
  <cp:lastModifiedBy>František Mastný</cp:lastModifiedBy>
  <dcterms:created xsi:type="dcterms:W3CDTF">2020-02-28T10:07:10Z</dcterms:created>
  <dcterms:modified xsi:type="dcterms:W3CDTF">2020-03-01T03:22:44Z</dcterms:modified>
</cp:coreProperties>
</file>